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<sst xmlns="http://schemas.openxmlformats.org/spreadsheetml/2006/main" count="54" uniqueCount="45">
  <si>
    <t>BAPTIST CHURCH BUDGET</t>
  </si>
  <si>
    <t>Church Name:</t>
  </si>
  <si>
    <t>Church Location:</t>
  </si>
  <si>
    <t>EARNING AND FUNDS</t>
  </si>
  <si>
    <t>DESCRIPTION</t>
  </si>
  <si>
    <t>BUDGET</t>
  </si>
  <si>
    <t>ACTUAL</t>
  </si>
  <si>
    <t>VARIANCE</t>
  </si>
  <si>
    <t>Marriages</t>
  </si>
  <si>
    <t>Marriage Arrangements</t>
  </si>
  <si>
    <t>Choral Music</t>
  </si>
  <si>
    <t>Tithe</t>
  </si>
  <si>
    <t>Foreign Funding</t>
  </si>
  <si>
    <t>Total</t>
  </si>
  <si>
    <t>DEPARTMENTS SALARIES</t>
  </si>
  <si>
    <t>Pastor 1</t>
  </si>
  <si>
    <t>Pastor 2</t>
  </si>
  <si>
    <t>Junior Pastor</t>
  </si>
  <si>
    <t>Coordinator</t>
  </si>
  <si>
    <t xml:space="preserve">Pastoral Caretaker </t>
  </si>
  <si>
    <t>Director</t>
  </si>
  <si>
    <t>Manager</t>
  </si>
  <si>
    <t>Dormitory Maintenance</t>
  </si>
  <si>
    <t>Accountant</t>
  </si>
  <si>
    <t>Cooking Staff</t>
  </si>
  <si>
    <t>Cleaning Staff</t>
  </si>
  <si>
    <t>Church Maintenance</t>
  </si>
  <si>
    <t>Church Hostess</t>
  </si>
  <si>
    <t>Total Amount</t>
  </si>
  <si>
    <t>MUSICAL &amp; DECORATION BUDGET</t>
  </si>
  <si>
    <t>Music Troop</t>
  </si>
  <si>
    <t>Arrangement Accessories</t>
  </si>
  <si>
    <t>Floral Arrangement Accessories</t>
  </si>
  <si>
    <t xml:space="preserve">Guest Musician </t>
  </si>
  <si>
    <t>Lights</t>
  </si>
  <si>
    <t>Candles</t>
  </si>
  <si>
    <t>Prayer Hall  Maintenance</t>
  </si>
  <si>
    <t>Curtains</t>
  </si>
  <si>
    <t>Others</t>
  </si>
  <si>
    <t>SUMMARY OF BUDGET</t>
  </si>
  <si>
    <t>INCOME</t>
  </si>
  <si>
    <t>EXPENDITURE</t>
  </si>
  <si>
    <t>SAVINGS</t>
  </si>
  <si>
    <t>CHARITY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</si>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</sst>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6.0"/>
      <color rgb="FFFFFFFF"/>
      <name val="Calibri"/>
    </font>
    <font/>
    <font>
      <sz val="11.0"/>
      <color rgb="FF3F3F3F"/>
      <name val="Calibri"/>
    </font>
    <font>
      <b/>
      <sz val="14.0"/>
      <color rgb="FF2E75B5"/>
      <name val="Calibri"/>
    </font>
    <font>
      <b/>
      <sz val="12.0"/>
      <color rgb="FFFFFFFF"/>
      <name val="Calibri"/>
    </font>
    <font>
      <b/>
      <sz val="12.0"/>
      <color rgb="FF3F3F3F"/>
      <name val="Calibri"/>
    </font>
    <font>
      <b/>
      <sz val="11.0"/>
      <color rgb="FF3F3F3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bottom style="thin">
        <color rgb="FFF2F2F2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3" numFmtId="14" xfId="0" applyAlignment="1" applyFont="1" applyNumberFormat="1">
      <alignment horizontal="left"/>
    </xf>
    <xf borderId="0" fillId="0" fontId="3" numFmtId="164" xfId="0" applyAlignment="1" applyFont="1" applyNumberFormat="1">
      <alignment horizontal="center" vertical="center"/>
    </xf>
    <xf borderId="0" fillId="0" fontId="0" numFmtId="0" xfId="0" applyAlignment="1" applyFont="1">
      <alignment horizontal="center"/>
    </xf>
    <xf borderId="0" fillId="0" fontId="4" numFmtId="0" xfId="0" applyAlignment="1" applyFont="1">
      <alignment horizontal="center" vertical="center"/>
    </xf>
    <xf borderId="4" fillId="2" fontId="5" numFmtId="0" xfId="0" applyAlignment="1" applyBorder="1" applyFont="1">
      <alignment horizontal="left" vertical="center"/>
    </xf>
    <xf borderId="5" fillId="0" fontId="2" numFmtId="0" xfId="0" applyBorder="1" applyFont="1"/>
    <xf borderId="6" fillId="0" fontId="2" numFmtId="0" xfId="0" applyBorder="1" applyFont="1"/>
    <xf borderId="4" fillId="2" fontId="5" numFmtId="0" xfId="0" applyAlignment="1" applyBorder="1" applyFont="1">
      <alignment horizontal="center" vertical="center"/>
    </xf>
    <xf borderId="4" fillId="3" fontId="3" numFmtId="0" xfId="0" applyAlignment="1" applyBorder="1" applyFill="1" applyFont="1">
      <alignment horizontal="left" vertical="center"/>
    </xf>
    <xf borderId="4" fillId="0" fontId="3" numFmtId="164" xfId="0" applyAlignment="1" applyBorder="1" applyFont="1" applyNumberFormat="1">
      <alignment horizontal="center" vertical="center"/>
    </xf>
    <xf borderId="4" fillId="4" fontId="3" numFmtId="164" xfId="0" applyAlignment="1" applyBorder="1" applyFill="1" applyFont="1" applyNumberFormat="1">
      <alignment horizontal="center" vertical="center"/>
    </xf>
    <xf borderId="4" fillId="3" fontId="6" numFmtId="0" xfId="0" applyAlignment="1" applyBorder="1" applyFont="1">
      <alignment horizontal="left" vertical="center"/>
    </xf>
    <xf borderId="4" fillId="3" fontId="7" numFmtId="164" xfId="0" applyAlignment="1" applyBorder="1" applyFont="1" applyNumberFormat="1">
      <alignment horizontal="center" vertical="center"/>
    </xf>
    <xf borderId="4" fillId="3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4" fillId="3" fontId="7" numFmtId="0" xfId="0" applyAlignment="1" applyBorder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7" fillId="0" fontId="0" numFmtId="164" xfId="0" applyAlignment="1" applyBorder="1" applyFont="1" applyNumberFormat="1">
      <alignment horizontal="center" vertical="center"/>
    </xf>
    <xf borderId="7" fillId="0" fontId="2" numFmtId="0" xfId="0" applyBorder="1" applyFont="1"/>
    <xf borderId="0" fillId="0" fontId="0" numFmtId="164" xfId="0" applyAlignment="1" applyFont="1" applyNumberFormat="1">
      <alignment vertical="center"/>
    </xf>
    <xf borderId="0" fillId="0" fontId="0" numFmtId="0" xfId="0" applyAlignment="1" applyFont="1">
      <alignment vertical="center"/>
    </xf>
    <xf borderId="5" fillId="0" fontId="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Calibri"/>
              </a:defRPr>
            </a:pPr>
            <a:r>
              <a:t>SUMMARY OF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5B9BD5"/>
            </a:solidFill>
          </c:spPr>
          <c:cat>
            <c:strRef>
              <c:f>Sheet1!$A$48:$A$52</c:f>
            </c:strRef>
          </c:cat>
          <c:val>
            <c:numRef>
              <c:f>Sheet1!$B$48:$B$52</c:f>
            </c:numRef>
          </c:val>
        </c:ser>
        <c:ser>
          <c:idx val="1"/>
          <c:order val="1"/>
          <c:spPr>
            <a:solidFill>
              <a:srgbClr val="DC3912"/>
            </a:solidFill>
          </c:spPr>
          <c:cat>
            <c:strRef>
              <c:f>Sheet1!$A$48:$A$52</c:f>
            </c:strRef>
          </c:cat>
          <c:val>
            <c:numRef>
              <c:f>Sheet1!$C$48:$C$52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Sheet1!$A$48:$A$52</c:f>
            </c:strRef>
          </c:cat>
          <c:val>
            <c:numRef>
              <c:f>Sheet1!$D$48:$D$52</c:f>
            </c:numRef>
          </c:val>
        </c:ser>
        <c:axId val="1414051029"/>
        <c:axId val="1079606564"/>
      </c:barChart>
      <c:catAx>
        <c:axId val="1414051029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1079606564"/>
      </c:catAx>
      <c:valAx>
        <c:axId val="107960656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Calibri"/>
              </a:defRPr>
            </a:pPr>
          </a:p>
        </c:txPr>
        <c:crossAx val="1414051029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58</xdr:row>
      <xdr:rowOff>47625</xdr:rowOff>
    </xdr:from>
    <xdr:ext cx="4724400" cy="28860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14"/>
    <col customWidth="1" min="2" max="2" width="12.0"/>
    <col customWidth="1" min="3" max="3" width="8.43"/>
    <col customWidth="1" min="4" max="4" width="10.57"/>
    <col customWidth="1" min="5" max="5" width="9.14"/>
    <col customWidth="1" min="6" max="6" width="12.43"/>
    <col customWidth="1" min="7" max="7" width="9.14"/>
    <col customWidth="1" min="8" max="8" width="12.14"/>
    <col customWidth="1" min="9" max="9" width="9.14"/>
    <col customWidth="1" min="10" max="10" width="12.43"/>
    <col customWidth="1" min="11" max="11" width="9.14"/>
    <col customWidth="1" min="12" max="26" width="8.71"/>
  </cols>
  <sheetData>
    <row r="1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75" customHeight="1">
      <c r="A3" s="5" t="s">
        <v>1</v>
      </c>
      <c r="C3" s="6"/>
      <c r="F3" s="7"/>
      <c r="G3" s="7"/>
      <c r="H3" s="8">
        <v>45696.0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5" t="s">
        <v>2</v>
      </c>
      <c r="C4" s="9"/>
      <c r="F4" s="7"/>
      <c r="G4" s="7"/>
      <c r="H4" s="5"/>
      <c r="K4" s="1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5"/>
      <c r="B5" s="5"/>
      <c r="C5" s="9"/>
      <c r="D5" s="9"/>
      <c r="E5" s="9"/>
      <c r="F5" s="7"/>
      <c r="G5" s="7"/>
      <c r="H5" s="5"/>
      <c r="I5" s="5"/>
      <c r="J5" s="5"/>
      <c r="K5" s="1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11" t="s">
        <v>3</v>
      </c>
      <c r="K6" s="1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12" t="s">
        <v>4</v>
      </c>
      <c r="B7" s="13"/>
      <c r="C7" s="13"/>
      <c r="D7" s="14"/>
      <c r="E7" s="15" t="s">
        <v>5</v>
      </c>
      <c r="F7" s="14"/>
      <c r="G7" s="15" t="s">
        <v>6</v>
      </c>
      <c r="H7" s="14"/>
      <c r="I7" s="15" t="s">
        <v>7</v>
      </c>
      <c r="J7" s="14"/>
      <c r="K7" s="1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16" t="s">
        <v>8</v>
      </c>
      <c r="B8" s="13"/>
      <c r="C8" s="13"/>
      <c r="D8" s="14"/>
      <c r="E8" s="17">
        <v>2000.0</v>
      </c>
      <c r="F8" s="14"/>
      <c r="G8" s="17">
        <v>1800.0</v>
      </c>
      <c r="H8" s="14"/>
      <c r="I8" s="17">
        <f t="shared" ref="I8:I12" si="1">E8-G8</f>
        <v>200</v>
      </c>
      <c r="J8" s="14"/>
      <c r="K8" s="1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75" customHeight="1">
      <c r="A9" s="16" t="s">
        <v>9</v>
      </c>
      <c r="B9" s="13"/>
      <c r="C9" s="13"/>
      <c r="D9" s="14"/>
      <c r="E9" s="18">
        <v>1200.0</v>
      </c>
      <c r="F9" s="14"/>
      <c r="G9" s="18">
        <v>1500.0</v>
      </c>
      <c r="H9" s="14"/>
      <c r="I9" s="18">
        <f t="shared" si="1"/>
        <v>-300</v>
      </c>
      <c r="J9" s="14"/>
      <c r="K9" s="1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75" customHeight="1">
      <c r="A10" s="16" t="s">
        <v>10</v>
      </c>
      <c r="B10" s="13"/>
      <c r="C10" s="13"/>
      <c r="D10" s="14"/>
      <c r="E10" s="18">
        <v>800.0</v>
      </c>
      <c r="F10" s="14"/>
      <c r="G10" s="18">
        <v>1000.0</v>
      </c>
      <c r="H10" s="14"/>
      <c r="I10" s="18">
        <f t="shared" si="1"/>
        <v>-200</v>
      </c>
      <c r="J10" s="14"/>
      <c r="K10" s="1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4.75" customHeight="1">
      <c r="A11" s="16" t="s">
        <v>11</v>
      </c>
      <c r="B11" s="13"/>
      <c r="C11" s="13"/>
      <c r="D11" s="14"/>
      <c r="E11" s="17">
        <v>1800.0</v>
      </c>
      <c r="F11" s="14"/>
      <c r="G11" s="17">
        <v>2300.0</v>
      </c>
      <c r="H11" s="14"/>
      <c r="I11" s="17">
        <f t="shared" si="1"/>
        <v>-500</v>
      </c>
      <c r="J11" s="14"/>
      <c r="K11" s="1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16" t="s">
        <v>12</v>
      </c>
      <c r="B12" s="13"/>
      <c r="C12" s="13"/>
      <c r="D12" s="14"/>
      <c r="E12" s="18">
        <v>2500.0</v>
      </c>
      <c r="F12" s="14"/>
      <c r="G12" s="18">
        <v>2400.0</v>
      </c>
      <c r="H12" s="14"/>
      <c r="I12" s="18">
        <f t="shared" si="1"/>
        <v>100</v>
      </c>
      <c r="J12" s="14"/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4.75" customHeight="1">
      <c r="A13" s="19" t="s">
        <v>13</v>
      </c>
      <c r="B13" s="13"/>
      <c r="C13" s="13"/>
      <c r="D13" s="14"/>
      <c r="E13" s="20">
        <f>SUM(E8:F12)</f>
        <v>8300</v>
      </c>
      <c r="F13" s="14"/>
      <c r="G13" s="20">
        <f>SUM(G8:H12)</f>
        <v>9000</v>
      </c>
      <c r="H13" s="14"/>
      <c r="I13" s="20">
        <f>SUM(I8:J12)</f>
        <v>-700</v>
      </c>
      <c r="J13" s="14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1" t="s">
        <v>14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4.75" customHeight="1">
      <c r="A16" s="12" t="s">
        <v>4</v>
      </c>
      <c r="B16" s="13"/>
      <c r="C16" s="13"/>
      <c r="D16" s="14"/>
      <c r="E16" s="15" t="s">
        <v>5</v>
      </c>
      <c r="F16" s="14"/>
      <c r="G16" s="15" t="s">
        <v>6</v>
      </c>
      <c r="H16" s="14"/>
      <c r="I16" s="15" t="s">
        <v>7</v>
      </c>
      <c r="J16" s="14"/>
      <c r="K16" s="10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4.75" customHeight="1">
      <c r="A17" s="16" t="s">
        <v>15</v>
      </c>
      <c r="B17" s="13"/>
      <c r="C17" s="13"/>
      <c r="D17" s="14"/>
      <c r="E17" s="17">
        <v>600.0</v>
      </c>
      <c r="F17" s="14"/>
      <c r="G17" s="17">
        <v>600.0</v>
      </c>
      <c r="H17" s="14"/>
      <c r="I17" s="17">
        <f t="shared" ref="I17:I29" si="2">E17-G17</f>
        <v>0</v>
      </c>
      <c r="J17" s="1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4.75" customHeight="1">
      <c r="A18" s="16" t="s">
        <v>16</v>
      </c>
      <c r="B18" s="13"/>
      <c r="C18" s="13"/>
      <c r="D18" s="14"/>
      <c r="E18" s="18">
        <v>550.0</v>
      </c>
      <c r="F18" s="14"/>
      <c r="G18" s="18">
        <v>550.0</v>
      </c>
      <c r="H18" s="14"/>
      <c r="I18" s="18">
        <f t="shared" si="2"/>
        <v>0</v>
      </c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4.75" customHeight="1">
      <c r="A19" s="16" t="s">
        <v>17</v>
      </c>
      <c r="B19" s="13"/>
      <c r="C19" s="13"/>
      <c r="D19" s="14"/>
      <c r="E19" s="18">
        <v>300.0</v>
      </c>
      <c r="F19" s="14"/>
      <c r="G19" s="18">
        <v>350.0</v>
      </c>
      <c r="H19" s="14"/>
      <c r="I19" s="18">
        <f t="shared" si="2"/>
        <v>-50</v>
      </c>
      <c r="J19" s="1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4.75" customHeight="1">
      <c r="A20" s="16" t="s">
        <v>18</v>
      </c>
      <c r="B20" s="13"/>
      <c r="C20" s="13"/>
      <c r="D20" s="14"/>
      <c r="E20" s="17">
        <v>350.0</v>
      </c>
      <c r="F20" s="14"/>
      <c r="G20" s="17">
        <v>351.0</v>
      </c>
      <c r="H20" s="14"/>
      <c r="I20" s="17">
        <f t="shared" si="2"/>
        <v>-1</v>
      </c>
      <c r="J20" s="1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4.75" customHeight="1">
      <c r="A21" s="16" t="s">
        <v>19</v>
      </c>
      <c r="B21" s="13"/>
      <c r="C21" s="13"/>
      <c r="D21" s="14"/>
      <c r="E21" s="18">
        <v>100.0</v>
      </c>
      <c r="F21" s="14"/>
      <c r="G21" s="18">
        <v>100.0</v>
      </c>
      <c r="H21" s="14"/>
      <c r="I21" s="18">
        <f t="shared" si="2"/>
        <v>0</v>
      </c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4.75" customHeight="1">
      <c r="A22" s="16" t="s">
        <v>20</v>
      </c>
      <c r="B22" s="13"/>
      <c r="C22" s="13"/>
      <c r="D22" s="14"/>
      <c r="E22" s="17">
        <v>180.0</v>
      </c>
      <c r="F22" s="14"/>
      <c r="G22" s="17">
        <v>200.0</v>
      </c>
      <c r="H22" s="14"/>
      <c r="I22" s="17">
        <f t="shared" si="2"/>
        <v>-20</v>
      </c>
      <c r="J22" s="1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4.75" customHeight="1">
      <c r="A23" s="16" t="s">
        <v>21</v>
      </c>
      <c r="B23" s="13"/>
      <c r="C23" s="13"/>
      <c r="D23" s="14"/>
      <c r="E23" s="18">
        <v>150.0</v>
      </c>
      <c r="F23" s="14"/>
      <c r="G23" s="18">
        <v>180.0</v>
      </c>
      <c r="H23" s="14"/>
      <c r="I23" s="18">
        <f t="shared" si="2"/>
        <v>-30</v>
      </c>
      <c r="J23" s="1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4.75" customHeight="1">
      <c r="A24" s="16" t="s">
        <v>22</v>
      </c>
      <c r="B24" s="13"/>
      <c r="C24" s="13"/>
      <c r="D24" s="14"/>
      <c r="E24" s="17">
        <v>500.0</v>
      </c>
      <c r="F24" s="14"/>
      <c r="G24" s="17">
        <v>520.0</v>
      </c>
      <c r="H24" s="14"/>
      <c r="I24" s="17">
        <f t="shared" si="2"/>
        <v>-20</v>
      </c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4.75" customHeight="1">
      <c r="A25" s="16" t="s">
        <v>23</v>
      </c>
      <c r="B25" s="13"/>
      <c r="C25" s="13"/>
      <c r="D25" s="14"/>
      <c r="E25" s="18">
        <v>120.0</v>
      </c>
      <c r="F25" s="14"/>
      <c r="G25" s="18">
        <v>150.0</v>
      </c>
      <c r="H25" s="14"/>
      <c r="I25" s="18">
        <f t="shared" si="2"/>
        <v>-30</v>
      </c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4.75" customHeight="1">
      <c r="A26" s="16" t="s">
        <v>24</v>
      </c>
      <c r="B26" s="13"/>
      <c r="C26" s="13"/>
      <c r="D26" s="14"/>
      <c r="E26" s="17">
        <v>200.0</v>
      </c>
      <c r="F26" s="14"/>
      <c r="G26" s="17">
        <v>220.0</v>
      </c>
      <c r="H26" s="14"/>
      <c r="I26" s="17">
        <f t="shared" si="2"/>
        <v>-20</v>
      </c>
      <c r="J26" s="1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4.75" customHeight="1">
      <c r="A27" s="16" t="s">
        <v>25</v>
      </c>
      <c r="B27" s="13"/>
      <c r="C27" s="13"/>
      <c r="D27" s="14"/>
      <c r="E27" s="18">
        <v>150.0</v>
      </c>
      <c r="F27" s="14"/>
      <c r="G27" s="18">
        <v>129.0</v>
      </c>
      <c r="H27" s="14"/>
      <c r="I27" s="18">
        <f t="shared" si="2"/>
        <v>21</v>
      </c>
      <c r="J27" s="1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4.75" customHeight="1">
      <c r="A28" s="16" t="s">
        <v>26</v>
      </c>
      <c r="B28" s="13"/>
      <c r="C28" s="13"/>
      <c r="D28" s="14"/>
      <c r="E28" s="17">
        <v>200.0</v>
      </c>
      <c r="F28" s="14"/>
      <c r="G28" s="17">
        <v>189.0</v>
      </c>
      <c r="H28" s="14"/>
      <c r="I28" s="17">
        <f t="shared" si="2"/>
        <v>11</v>
      </c>
      <c r="J28" s="1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4.75" customHeight="1">
      <c r="A29" s="16" t="s">
        <v>27</v>
      </c>
      <c r="B29" s="13"/>
      <c r="C29" s="13"/>
      <c r="D29" s="14"/>
      <c r="E29" s="18">
        <v>160.0</v>
      </c>
      <c r="F29" s="14"/>
      <c r="G29" s="18">
        <v>160.0</v>
      </c>
      <c r="H29" s="14"/>
      <c r="I29" s="18">
        <f t="shared" si="2"/>
        <v>0</v>
      </c>
      <c r="J29" s="1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4.75" customHeight="1">
      <c r="A30" s="19" t="s">
        <v>28</v>
      </c>
      <c r="B30" s="13"/>
      <c r="C30" s="13"/>
      <c r="D30" s="14"/>
      <c r="E30" s="21">
        <f>SUM(E17:F29)</f>
        <v>3560</v>
      </c>
      <c r="F30" s="14"/>
      <c r="G30" s="21">
        <f>SUM(G17:H29)</f>
        <v>3699</v>
      </c>
      <c r="H30" s="14"/>
      <c r="I30" s="21">
        <f>SUM(I17:J29)</f>
        <v>-139</v>
      </c>
      <c r="J30" s="1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0.0" customHeight="1">
      <c r="A31" s="22"/>
      <c r="B31" s="22"/>
      <c r="C31" s="22"/>
      <c r="D31" s="22"/>
      <c r="E31" s="23"/>
      <c r="F31" s="23"/>
      <c r="G31" s="23"/>
      <c r="H31" s="23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0.0" customHeight="1">
      <c r="A32" s="11" t="s">
        <v>29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4.75" customHeight="1">
      <c r="A33" s="12" t="s">
        <v>4</v>
      </c>
      <c r="B33" s="13"/>
      <c r="C33" s="13"/>
      <c r="D33" s="14"/>
      <c r="E33" s="15" t="s">
        <v>5</v>
      </c>
      <c r="F33" s="14"/>
      <c r="G33" s="15" t="s">
        <v>6</v>
      </c>
      <c r="H33" s="14"/>
      <c r="I33" s="15" t="s">
        <v>7</v>
      </c>
      <c r="J33" s="1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4.75" customHeight="1">
      <c r="A34" s="16" t="s">
        <v>30</v>
      </c>
      <c r="B34" s="13"/>
      <c r="C34" s="13"/>
      <c r="D34" s="14"/>
      <c r="E34" s="17">
        <v>500.0</v>
      </c>
      <c r="F34" s="14"/>
      <c r="G34" s="17">
        <v>490.0</v>
      </c>
      <c r="H34" s="14"/>
      <c r="I34" s="17">
        <f t="shared" ref="I34:I42" si="3">E34-G34</f>
        <v>10</v>
      </c>
      <c r="J34" s="1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4.75" customHeight="1">
      <c r="A35" s="16" t="s">
        <v>31</v>
      </c>
      <c r="B35" s="13"/>
      <c r="C35" s="13"/>
      <c r="D35" s="14"/>
      <c r="E35" s="18">
        <v>200.0</v>
      </c>
      <c r="F35" s="14"/>
      <c r="G35" s="18">
        <v>180.0</v>
      </c>
      <c r="H35" s="14"/>
      <c r="I35" s="18">
        <f t="shared" si="3"/>
        <v>20</v>
      </c>
      <c r="J35" s="1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4.75" customHeight="1">
      <c r="A36" s="16" t="s">
        <v>32</v>
      </c>
      <c r="B36" s="13"/>
      <c r="C36" s="13"/>
      <c r="D36" s="14"/>
      <c r="E36" s="17">
        <v>200.0</v>
      </c>
      <c r="F36" s="14"/>
      <c r="G36" s="17">
        <v>250.0</v>
      </c>
      <c r="H36" s="14"/>
      <c r="I36" s="17">
        <f t="shared" si="3"/>
        <v>-50</v>
      </c>
      <c r="J36" s="1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4.75" customHeight="1">
      <c r="A37" s="16" t="s">
        <v>33</v>
      </c>
      <c r="B37" s="13"/>
      <c r="C37" s="13"/>
      <c r="D37" s="14"/>
      <c r="E37" s="18">
        <v>100.0</v>
      </c>
      <c r="F37" s="14"/>
      <c r="G37" s="18">
        <v>120.0</v>
      </c>
      <c r="H37" s="14"/>
      <c r="I37" s="18">
        <f t="shared" si="3"/>
        <v>-20</v>
      </c>
      <c r="J37" s="1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4.75" customHeight="1">
      <c r="A38" s="16" t="s">
        <v>34</v>
      </c>
      <c r="B38" s="13"/>
      <c r="C38" s="13"/>
      <c r="D38" s="14"/>
      <c r="E38" s="17">
        <v>100.0</v>
      </c>
      <c r="F38" s="14"/>
      <c r="G38" s="17">
        <v>100.0</v>
      </c>
      <c r="H38" s="14"/>
      <c r="I38" s="17">
        <f t="shared" si="3"/>
        <v>0</v>
      </c>
      <c r="J38" s="1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4.75" customHeight="1">
      <c r="A39" s="16" t="s">
        <v>35</v>
      </c>
      <c r="B39" s="13"/>
      <c r="C39" s="13"/>
      <c r="D39" s="14"/>
      <c r="E39" s="18">
        <v>80.0</v>
      </c>
      <c r="F39" s="14"/>
      <c r="G39" s="18">
        <v>75.0</v>
      </c>
      <c r="H39" s="14"/>
      <c r="I39" s="18">
        <f t="shared" si="3"/>
        <v>5</v>
      </c>
      <c r="J39" s="1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4.75" customHeight="1">
      <c r="A40" s="16" t="s">
        <v>36</v>
      </c>
      <c r="B40" s="13"/>
      <c r="C40" s="13"/>
      <c r="D40" s="14"/>
      <c r="E40" s="17">
        <v>100.0</v>
      </c>
      <c r="F40" s="14"/>
      <c r="G40" s="17">
        <v>85.0</v>
      </c>
      <c r="H40" s="14"/>
      <c r="I40" s="17">
        <f t="shared" si="3"/>
        <v>15</v>
      </c>
      <c r="J40" s="1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4.75" customHeight="1">
      <c r="A41" s="16" t="s">
        <v>37</v>
      </c>
      <c r="B41" s="13"/>
      <c r="C41" s="13"/>
      <c r="D41" s="14"/>
      <c r="E41" s="17">
        <v>100.0</v>
      </c>
      <c r="F41" s="14"/>
      <c r="G41" s="17">
        <v>150.0</v>
      </c>
      <c r="H41" s="14"/>
      <c r="I41" s="17">
        <f t="shared" si="3"/>
        <v>-50</v>
      </c>
      <c r="J41" s="1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1.75" customHeight="1">
      <c r="A42" s="16" t="s">
        <v>38</v>
      </c>
      <c r="B42" s="13"/>
      <c r="C42" s="13"/>
      <c r="D42" s="14"/>
      <c r="E42" s="18">
        <v>200.0</v>
      </c>
      <c r="F42" s="14"/>
      <c r="G42" s="18">
        <v>250.0</v>
      </c>
      <c r="H42" s="14"/>
      <c r="I42" s="18">
        <f t="shared" si="3"/>
        <v>-50</v>
      </c>
      <c r="J42" s="1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4.75" customHeight="1">
      <c r="A43" s="24" t="s">
        <v>28</v>
      </c>
      <c r="B43" s="13"/>
      <c r="C43" s="13"/>
      <c r="D43" s="14"/>
      <c r="E43" s="20">
        <f>SUM(E34:F42)</f>
        <v>1580</v>
      </c>
      <c r="F43" s="14"/>
      <c r="G43" s="20">
        <f>SUM(G34:H42)</f>
        <v>1700</v>
      </c>
      <c r="H43" s="14"/>
      <c r="I43" s="20">
        <f>SUM(I34:J42)</f>
        <v>-120</v>
      </c>
      <c r="J43" s="1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0.0" customHeight="1">
      <c r="A46" s="25" t="s">
        <v>39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4.75" customHeight="1">
      <c r="A48" s="26" t="s">
        <v>40</v>
      </c>
      <c r="C48" s="27">
        <f>G13</f>
        <v>9000</v>
      </c>
      <c r="D48" s="28"/>
      <c r="E48" s="29"/>
      <c r="F48" s="2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4.75" customHeight="1">
      <c r="A49" s="30" t="s">
        <v>41</v>
      </c>
      <c r="C49" s="31">
        <f>G30+G43</f>
        <v>5399</v>
      </c>
      <c r="D49" s="13"/>
      <c r="E49" s="29"/>
      <c r="F49" s="2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4.75" customHeight="1">
      <c r="A50" s="30" t="s">
        <v>42</v>
      </c>
      <c r="C50" s="31">
        <v>800.0</v>
      </c>
      <c r="D50" s="13"/>
      <c r="E50" s="29"/>
      <c r="F50" s="2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4.75" customHeight="1">
      <c r="A51" s="30" t="s">
        <v>43</v>
      </c>
      <c r="C51" s="31">
        <v>1500.0</v>
      </c>
      <c r="D51" s="13"/>
      <c r="E51" s="29"/>
      <c r="F51" s="2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4.75" customHeight="1">
      <c r="A52" s="30" t="s">
        <v>44</v>
      </c>
      <c r="C52" s="27">
        <f>C48-(C49+C50+C51)</f>
        <v>1301</v>
      </c>
      <c r="D52" s="28"/>
      <c r="E52" s="29"/>
      <c r="F52" s="2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53">
    <mergeCell ref="C3:E3"/>
    <mergeCell ref="H3:J3"/>
    <mergeCell ref="A7:D7"/>
    <mergeCell ref="A8:D8"/>
    <mergeCell ref="E10:F10"/>
    <mergeCell ref="A10:D10"/>
    <mergeCell ref="E7:F7"/>
    <mergeCell ref="G7:H7"/>
    <mergeCell ref="E9:F9"/>
    <mergeCell ref="E8:F8"/>
    <mergeCell ref="G12:H12"/>
    <mergeCell ref="E12:F12"/>
    <mergeCell ref="E11:F11"/>
    <mergeCell ref="G11:H11"/>
    <mergeCell ref="I37:J37"/>
    <mergeCell ref="I38:J38"/>
    <mergeCell ref="I39:J39"/>
    <mergeCell ref="I40:J40"/>
    <mergeCell ref="E37:F37"/>
    <mergeCell ref="E38:F38"/>
    <mergeCell ref="E40:F40"/>
    <mergeCell ref="E41:F41"/>
    <mergeCell ref="G37:H37"/>
    <mergeCell ref="E35:F35"/>
    <mergeCell ref="E36:F36"/>
    <mergeCell ref="I41:J41"/>
    <mergeCell ref="I34:J34"/>
    <mergeCell ref="E26:F26"/>
    <mergeCell ref="I26:J26"/>
    <mergeCell ref="G26:H26"/>
    <mergeCell ref="A27:D27"/>
    <mergeCell ref="A28:D28"/>
    <mergeCell ref="A29:D29"/>
    <mergeCell ref="A30:D30"/>
    <mergeCell ref="C4:E4"/>
    <mergeCell ref="A4:B4"/>
    <mergeCell ref="E13:F13"/>
    <mergeCell ref="A13:D13"/>
    <mergeCell ref="A12:D12"/>
    <mergeCell ref="A11:D11"/>
    <mergeCell ref="G13:H13"/>
    <mergeCell ref="I13:J13"/>
    <mergeCell ref="I17:J17"/>
    <mergeCell ref="I23:J23"/>
    <mergeCell ref="I24:J24"/>
    <mergeCell ref="I11:J11"/>
    <mergeCell ref="I10:J10"/>
    <mergeCell ref="I7:J7"/>
    <mergeCell ref="I8:J8"/>
    <mergeCell ref="I9:J9"/>
    <mergeCell ref="E21:F21"/>
    <mergeCell ref="G21:H21"/>
    <mergeCell ref="G19:H19"/>
    <mergeCell ref="A21:D21"/>
    <mergeCell ref="A18:D18"/>
    <mergeCell ref="I35:J35"/>
    <mergeCell ref="I36:J36"/>
    <mergeCell ref="H4:J4"/>
    <mergeCell ref="A6:J6"/>
    <mergeCell ref="I12:J12"/>
    <mergeCell ref="A9:D9"/>
    <mergeCell ref="A3:B3"/>
    <mergeCell ref="A1:J1"/>
    <mergeCell ref="G9:H9"/>
    <mergeCell ref="G8:H8"/>
    <mergeCell ref="G10:H10"/>
    <mergeCell ref="I27:J27"/>
    <mergeCell ref="I28:J28"/>
    <mergeCell ref="I30:J30"/>
    <mergeCell ref="I29:J29"/>
    <mergeCell ref="G29:H29"/>
    <mergeCell ref="G28:H28"/>
    <mergeCell ref="E29:F29"/>
    <mergeCell ref="G27:H27"/>
    <mergeCell ref="G33:H33"/>
    <mergeCell ref="E33:F33"/>
    <mergeCell ref="G30:H30"/>
    <mergeCell ref="A32:J32"/>
    <mergeCell ref="A33:D33"/>
    <mergeCell ref="A34:D34"/>
    <mergeCell ref="I33:J33"/>
    <mergeCell ref="E30:F30"/>
    <mergeCell ref="G34:H34"/>
    <mergeCell ref="E34:F34"/>
    <mergeCell ref="A38:D38"/>
    <mergeCell ref="A42:D42"/>
    <mergeCell ref="A40:D40"/>
    <mergeCell ref="A41:D41"/>
    <mergeCell ref="A39:D39"/>
    <mergeCell ref="A35:D35"/>
    <mergeCell ref="A50:B50"/>
    <mergeCell ref="A52:B52"/>
    <mergeCell ref="A51:B51"/>
    <mergeCell ref="C52:D52"/>
    <mergeCell ref="C49:D49"/>
    <mergeCell ref="G38:H38"/>
    <mergeCell ref="C48:D48"/>
    <mergeCell ref="A49:B49"/>
    <mergeCell ref="A48:B48"/>
    <mergeCell ref="G43:H43"/>
    <mergeCell ref="A43:D43"/>
    <mergeCell ref="E43:F43"/>
    <mergeCell ref="A46:J46"/>
    <mergeCell ref="I43:J43"/>
    <mergeCell ref="C51:D51"/>
    <mergeCell ref="C50:D50"/>
    <mergeCell ref="E39:F39"/>
    <mergeCell ref="G41:H41"/>
    <mergeCell ref="G39:H39"/>
    <mergeCell ref="G40:H40"/>
    <mergeCell ref="G42:H42"/>
    <mergeCell ref="E42:F42"/>
    <mergeCell ref="I42:J42"/>
    <mergeCell ref="G35:H35"/>
    <mergeCell ref="G36:H36"/>
    <mergeCell ref="A37:D37"/>
    <mergeCell ref="A36:D36"/>
    <mergeCell ref="A24:D24"/>
    <mergeCell ref="G24:H24"/>
    <mergeCell ref="E24:F24"/>
    <mergeCell ref="I25:J25"/>
    <mergeCell ref="G25:H25"/>
    <mergeCell ref="G23:H23"/>
    <mergeCell ref="E28:F28"/>
    <mergeCell ref="E25:F25"/>
    <mergeCell ref="E27:F27"/>
    <mergeCell ref="A25:D25"/>
    <mergeCell ref="A26:D26"/>
    <mergeCell ref="A23:D23"/>
    <mergeCell ref="E23:F23"/>
    <mergeCell ref="E17:F17"/>
    <mergeCell ref="E16:F16"/>
    <mergeCell ref="A16:D16"/>
    <mergeCell ref="A17:D17"/>
    <mergeCell ref="I18:J18"/>
    <mergeCell ref="I19:J19"/>
    <mergeCell ref="E18:F18"/>
    <mergeCell ref="E19:F19"/>
    <mergeCell ref="G17:H17"/>
    <mergeCell ref="G18:H18"/>
    <mergeCell ref="G16:H16"/>
    <mergeCell ref="A15:J15"/>
    <mergeCell ref="I16:J16"/>
    <mergeCell ref="A19:D19"/>
    <mergeCell ref="A20:D20"/>
    <mergeCell ref="E20:F20"/>
    <mergeCell ref="I22:J22"/>
    <mergeCell ref="A22:D22"/>
    <mergeCell ref="E22:F22"/>
    <mergeCell ref="G22:H22"/>
    <mergeCell ref="G20:H20"/>
    <mergeCell ref="I20:J20"/>
    <mergeCell ref="I21:J21"/>
  </mergeCells>
  <printOptions/>
  <pageMargins bottom="0.75" footer="0.0" header="0.0" left="0.625" right="0.3125" top="0.75"/>
  <pageSetup orientation="portrait"/>
  <drawing r:id="rId1"/>
</worksheet>
</file>