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<sst xmlns="http://schemas.openxmlformats.org/spreadsheetml/2006/main" count="80" uniqueCount="49">
  <si>
    <t>Product Marketing Budget</t>
  </si>
  <si>
    <t>Company Name:</t>
  </si>
  <si>
    <t>Employee Name:</t>
  </si>
  <si>
    <t>Employee ID:</t>
  </si>
  <si>
    <t>Projected Budget:</t>
  </si>
  <si>
    <t>Budgeted Date:</t>
  </si>
  <si>
    <t>Expense List</t>
  </si>
  <si>
    <t>Product Analysis</t>
  </si>
  <si>
    <t>Budget</t>
  </si>
  <si>
    <t>Actual</t>
  </si>
  <si>
    <t>Variance</t>
  </si>
  <si>
    <t>Remark</t>
  </si>
  <si>
    <t>Research On Product</t>
  </si>
  <si>
    <t>References</t>
  </si>
  <si>
    <t>Competative Analysis</t>
  </si>
  <si>
    <t>[Text Here]</t>
  </si>
  <si>
    <t>Focus Groups</t>
  </si>
  <si>
    <t xml:space="preserve">Paid Research </t>
  </si>
  <si>
    <t>Others</t>
  </si>
  <si>
    <t xml:space="preserve">Total </t>
  </si>
  <si>
    <t>Product Testing</t>
  </si>
  <si>
    <t>Unit Testing</t>
  </si>
  <si>
    <t>Security Testing</t>
  </si>
  <si>
    <t xml:space="preserve">Integration Testing </t>
  </si>
  <si>
    <t>Software Testing</t>
  </si>
  <si>
    <t>Total</t>
  </si>
  <si>
    <t>Market Research</t>
  </si>
  <si>
    <t>Survey</t>
  </si>
  <si>
    <t>Impact Studies</t>
  </si>
  <si>
    <t>One to one survey</t>
  </si>
  <si>
    <t>Phone Survey</t>
  </si>
  <si>
    <t>Observation</t>
  </si>
  <si>
    <t xml:space="preserve">Product Launch </t>
  </si>
  <si>
    <t>Paid Adds</t>
  </si>
  <si>
    <t>Launch Event</t>
  </si>
  <si>
    <t>Release Software</t>
  </si>
  <si>
    <t>Press Release</t>
  </si>
  <si>
    <t>Promotion Video Demo</t>
  </si>
  <si>
    <t>Other</t>
  </si>
  <si>
    <t xml:space="preserve">Content </t>
  </si>
  <si>
    <t>Webinars/Demos</t>
  </si>
  <si>
    <t>Ebooks</t>
  </si>
  <si>
    <t>Documents</t>
  </si>
  <si>
    <t>Case Studies</t>
  </si>
  <si>
    <t>Product Video Demo</t>
  </si>
  <si>
    <t>Over all Summary</t>
  </si>
  <si>
    <t>Budgeted Amount:</t>
  </si>
  <si>
    <t>Actual Amount:</t>
  </si>
  <si>
    <t>Balance Amount: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</si>
</sst>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3">
    <font>
      <sz val="11.0"/>
      <color rgb="FF000000"/>
      <name val="Calibri"/>
    </font>
    <font>
      <b/>
      <sz val="28.0"/>
      <color rgb="FF00B0F0"/>
      <name val="Roboto"/>
    </font>
    <font>
      <sz val="11.0"/>
      <color rgb="FF262626"/>
      <name val="Roboto"/>
    </font>
    <font/>
    <font>
      <b/>
      <sz val="11.0"/>
      <color rgb="FF262626"/>
      <name val="Roboto"/>
    </font>
    <font>
      <sz val="11.0"/>
      <color rgb="FF000000"/>
      <name val="Roboto"/>
    </font>
    <font>
      <sz val="14.0"/>
      <color rgb="FF00B0F0"/>
      <name val="Roboto"/>
    </font>
    <font>
      <sz val="12.0"/>
      <color rgb="FFFFFFFF"/>
      <name val="Roboto"/>
    </font>
    <font>
      <sz val="10.0"/>
      <color rgb="FF262626"/>
      <name val="Roboto"/>
    </font>
    <font>
      <sz val="11.0"/>
      <color rgb="FF00B0F0"/>
      <name val="Roboto"/>
    </font>
    <font>
      <sz val="12.0"/>
      <color rgb="FF00B0F0"/>
      <name val="Roboto"/>
    </font>
    <font>
      <b/>
      <sz val="11.0"/>
      <color rgb="FF00B0F0"/>
      <name val="Roboto"/>
    </font>
    <font>
      <sz val="10.0"/>
      <color rgb="FF000000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00B0F0"/>
        <bgColor rgb="FF00B0F0"/>
      </patternFill>
    </fill>
    <fill>
      <patternFill patternType="solid">
        <fgColor rgb="FFF2F2F2"/>
        <bgColor rgb="FFF2F2F2"/>
      </patternFill>
    </fill>
  </fills>
  <borders count="5">
    <border/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top style="thin">
        <color rgb="FFD8D8D8"/>
      </top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0" numFmtId="0" xfId="0" applyFont="1"/>
    <xf borderId="0" fillId="0" fontId="2" numFmtId="0" xfId="0" applyAlignment="1" applyFont="1">
      <alignment horizontal="left"/>
    </xf>
    <xf borderId="1" fillId="0" fontId="2" numFmtId="0" xfId="0" applyAlignment="1" applyBorder="1" applyFont="1">
      <alignment horizontal="center"/>
    </xf>
    <xf borderId="1" fillId="0" fontId="3" numFmtId="0" xfId="0" applyBorder="1" applyFont="1"/>
    <xf borderId="0" fillId="0" fontId="2" numFmtId="0" xfId="0" applyAlignment="1" applyFont="1">
      <alignment horizontal="center"/>
    </xf>
    <xf borderId="2" fillId="0" fontId="2" numFmtId="0" xfId="0" applyAlignment="1" applyBorder="1" applyFont="1">
      <alignment horizontal="center"/>
    </xf>
    <xf borderId="2" fillId="0" fontId="3" numFmtId="0" xfId="0" applyBorder="1" applyFont="1"/>
    <xf borderId="0" fillId="0" fontId="2" numFmtId="0" xfId="0" applyFont="1"/>
    <xf borderId="2" fillId="0" fontId="4" numFmtId="164" xfId="0" applyAlignment="1" applyBorder="1" applyFont="1" applyNumberFormat="1">
      <alignment horizontal="left"/>
    </xf>
    <xf borderId="0" fillId="0" fontId="5" numFmtId="0" xfId="0" applyFont="1"/>
    <xf borderId="3" fillId="0" fontId="5" numFmtId="0" xfId="0" applyBorder="1" applyFont="1"/>
    <xf borderId="0" fillId="0" fontId="6" numFmtId="0" xfId="0" applyAlignment="1" applyFont="1">
      <alignment horizontal="left" vertical="center"/>
    </xf>
    <xf borderId="4" fillId="2" fontId="7" numFmtId="0" xfId="0" applyAlignment="1" applyBorder="1" applyFill="1" applyFont="1">
      <alignment horizontal="left" vertical="center"/>
    </xf>
    <xf borderId="4" fillId="2" fontId="7" numFmtId="0" xfId="0" applyAlignment="1" applyBorder="1" applyFont="1">
      <alignment horizontal="center" vertical="center"/>
    </xf>
    <xf borderId="4" fillId="0" fontId="8" numFmtId="0" xfId="0" applyAlignment="1" applyBorder="1" applyFont="1">
      <alignment horizontal="left" vertical="center"/>
    </xf>
    <xf borderId="4" fillId="0" fontId="8" numFmtId="164" xfId="0" applyAlignment="1" applyBorder="1" applyFont="1" applyNumberFormat="1">
      <alignment horizontal="center" vertical="center"/>
    </xf>
    <xf borderId="4" fillId="3" fontId="8" numFmtId="49" xfId="0" applyBorder="1" applyFill="1" applyFont="1" applyNumberFormat="1"/>
    <xf borderId="4" fillId="3" fontId="8" numFmtId="49" xfId="0" applyAlignment="1" applyBorder="1" applyFont="1" applyNumberFormat="1">
      <alignment horizontal="center" vertical="center"/>
    </xf>
    <xf borderId="4" fillId="0" fontId="9" numFmtId="0" xfId="0" applyAlignment="1" applyBorder="1" applyFont="1">
      <alignment horizontal="left" vertical="center"/>
    </xf>
    <xf borderId="4" fillId="0" fontId="9" numFmtId="164" xfId="0" applyAlignment="1" applyBorder="1" applyFont="1" applyNumberFormat="1">
      <alignment horizontal="center" vertical="center"/>
    </xf>
    <xf borderId="4" fillId="3" fontId="2" numFmtId="49" xfId="0" applyBorder="1" applyFont="1" applyNumberFormat="1"/>
    <xf borderId="4" fillId="0" fontId="10" numFmtId="0" xfId="0" applyAlignment="1" applyBorder="1" applyFont="1">
      <alignment horizontal="left" vertical="center"/>
    </xf>
    <xf borderId="4" fillId="0" fontId="10" numFmtId="164" xfId="0" applyAlignment="1" applyBorder="1" applyFont="1" applyNumberFormat="1">
      <alignment horizontal="center" vertical="center"/>
    </xf>
    <xf borderId="4" fillId="3" fontId="9" numFmtId="49" xfId="0" applyBorder="1" applyFont="1" applyNumberFormat="1"/>
    <xf borderId="4" fillId="3" fontId="8" numFmtId="0" xfId="0" applyBorder="1" applyFont="1"/>
    <xf borderId="4" fillId="3" fontId="9" numFmtId="0" xfId="0" applyBorder="1" applyFont="1"/>
    <xf borderId="0" fillId="0" fontId="6" numFmtId="0" xfId="0" applyAlignment="1" applyFont="1">
      <alignment vertical="center"/>
    </xf>
    <xf borderId="0" fillId="0" fontId="7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1" numFmtId="164" xfId="0" applyAlignment="1" applyFont="1" applyNumberFormat="1">
      <alignment horizontal="center" vertical="center"/>
    </xf>
    <xf borderId="0" fillId="0" fontId="1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Product Marketing Summary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5B9BD5"/>
            </a:solidFill>
          </c:spPr>
          <c:cat>
            <c:strRef>
              <c:f>Sheet1!$A$55:$A$57</c:f>
            </c:strRef>
          </c:cat>
          <c:val>
            <c:numRef>
              <c:f>Sheet1!$B$55:$B$57</c:f>
            </c:numRef>
          </c:val>
        </c:ser>
        <c:axId val="912104148"/>
        <c:axId val="1254710263"/>
      </c:barChart>
      <c:catAx>
        <c:axId val="912104148"/>
        <c:scaling>
          <c:orientation val="minMax"/>
        </c:scaling>
        <c:delete val="0"/>
        <c:axPos val="b"/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1254710263"/>
      </c:catAx>
      <c:valAx>
        <c:axId val="1254710263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912104148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200025</xdr:colOff>
      <xdr:row>59</xdr:row>
      <xdr:rowOff>9525</xdr:rowOff>
    </xdr:from>
    <xdr:ext cx="5867400" cy="354330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71"/>
    <col customWidth="1" min="2" max="3" width="16.71"/>
    <col customWidth="1" min="4" max="4" width="17.57"/>
    <col customWidth="1" min="5" max="5" width="23.43"/>
    <col customWidth="1" min="6" max="26" width="8.71"/>
  </cols>
  <sheetData>
    <row r="1" ht="39.75" customHeight="1">
      <c r="A1" s="1" t="s">
        <v>0</v>
      </c>
    </row>
    <row r="2">
      <c r="B2" s="2"/>
      <c r="C2" s="2"/>
      <c r="E2" s="2"/>
    </row>
    <row r="3" ht="24.75" customHeight="1">
      <c r="A3" s="3" t="s">
        <v>1</v>
      </c>
      <c r="B3" s="4"/>
      <c r="C3" s="5"/>
      <c r="D3" s="6"/>
    </row>
    <row r="4" ht="24.75" customHeight="1">
      <c r="A4" s="3" t="s">
        <v>2</v>
      </c>
      <c r="B4" s="7"/>
      <c r="C4" s="8"/>
      <c r="D4" s="2"/>
      <c r="E4" s="2"/>
    </row>
    <row r="5" ht="24.75" customHeight="1">
      <c r="A5" s="3" t="s">
        <v>3</v>
      </c>
      <c r="B5" s="7"/>
      <c r="C5" s="8"/>
      <c r="D5" s="9"/>
      <c r="E5" s="9"/>
    </row>
    <row r="6" ht="24.75" customHeight="1">
      <c r="A6" s="3" t="s">
        <v>4</v>
      </c>
      <c r="B6" s="10">
        <v>100000.0</v>
      </c>
      <c r="C6" s="8"/>
      <c r="D6" s="9"/>
      <c r="E6" s="9"/>
    </row>
    <row r="7" ht="24.75" customHeight="1">
      <c r="A7" s="3" t="s">
        <v>5</v>
      </c>
      <c r="B7" s="4"/>
      <c r="C7" s="5"/>
      <c r="D7" s="9"/>
      <c r="E7" s="9"/>
    </row>
    <row r="8">
      <c r="A8" s="11"/>
      <c r="B8" s="11"/>
      <c r="C8" s="12"/>
      <c r="D8" s="11"/>
      <c r="E8" s="11"/>
    </row>
    <row r="9" ht="30.0" customHeight="1">
      <c r="A9" s="13" t="s">
        <v>6</v>
      </c>
    </row>
    <row r="10" ht="30.0" customHeight="1">
      <c r="A10" s="14" t="s">
        <v>7</v>
      </c>
      <c r="B10" s="15" t="s">
        <v>8</v>
      </c>
      <c r="C10" s="15" t="s">
        <v>9</v>
      </c>
      <c r="D10" s="15" t="s">
        <v>10</v>
      </c>
      <c r="E10" s="15" t="s">
        <v>11</v>
      </c>
    </row>
    <row r="11" ht="24.75" customHeight="1">
      <c r="A11" s="16" t="s">
        <v>12</v>
      </c>
      <c r="B11" s="17">
        <v>5000.0</v>
      </c>
      <c r="C11" s="17">
        <v>4800.0</v>
      </c>
      <c r="D11" s="17">
        <f t="shared" ref="D11:D16" si="1">B11-C11</f>
        <v>200</v>
      </c>
      <c r="E11" s="18"/>
    </row>
    <row r="12" ht="24.75" customHeight="1">
      <c r="A12" s="16" t="s">
        <v>13</v>
      </c>
      <c r="B12" s="17">
        <v>10000.0</v>
      </c>
      <c r="C12" s="17">
        <v>12500.0</v>
      </c>
      <c r="D12" s="17">
        <f t="shared" si="1"/>
        <v>-2500</v>
      </c>
      <c r="E12" s="18"/>
    </row>
    <row r="13" ht="24.75" customHeight="1">
      <c r="A13" s="16" t="s">
        <v>14</v>
      </c>
      <c r="B13" s="17">
        <v>3000.0</v>
      </c>
      <c r="C13" s="17">
        <v>3050.0</v>
      </c>
      <c r="D13" s="17">
        <f t="shared" si="1"/>
        <v>-50</v>
      </c>
      <c r="E13" s="19" t="s">
        <v>15</v>
      </c>
    </row>
    <row r="14" ht="24.75" customHeight="1">
      <c r="A14" s="16" t="s">
        <v>16</v>
      </c>
      <c r="B14" s="17">
        <v>8000.0</v>
      </c>
      <c r="C14" s="17">
        <v>8500.0</v>
      </c>
      <c r="D14" s="17">
        <f t="shared" si="1"/>
        <v>-500</v>
      </c>
      <c r="E14" s="18"/>
    </row>
    <row r="15" ht="24.75" customHeight="1">
      <c r="A15" s="16" t="s">
        <v>17</v>
      </c>
      <c r="B15" s="17">
        <v>4350.0</v>
      </c>
      <c r="C15" s="17">
        <v>3500.0</v>
      </c>
      <c r="D15" s="17">
        <f t="shared" si="1"/>
        <v>850</v>
      </c>
      <c r="E15" s="18"/>
    </row>
    <row r="16" ht="24.75" customHeight="1">
      <c r="A16" s="16" t="s">
        <v>18</v>
      </c>
      <c r="B16" s="17">
        <v>4000.0</v>
      </c>
      <c r="C16" s="17">
        <v>3800.0</v>
      </c>
      <c r="D16" s="17">
        <f t="shared" si="1"/>
        <v>200</v>
      </c>
      <c r="E16" s="19" t="s">
        <v>15</v>
      </c>
    </row>
    <row r="17" ht="30.0" customHeight="1">
      <c r="A17" s="20" t="s">
        <v>19</v>
      </c>
      <c r="B17" s="21">
        <f t="shared" ref="B17:D17" si="2">SUM(B11:B16)</f>
        <v>34350</v>
      </c>
      <c r="C17" s="21">
        <f t="shared" si="2"/>
        <v>36150</v>
      </c>
      <c r="D17" s="21">
        <f t="shared" si="2"/>
        <v>-1800</v>
      </c>
      <c r="E17" s="22"/>
    </row>
    <row r="18" ht="24.75" customHeight="1"/>
    <row r="19" ht="30.0" customHeight="1">
      <c r="A19" s="14" t="s">
        <v>20</v>
      </c>
      <c r="B19" s="15" t="s">
        <v>8</v>
      </c>
      <c r="C19" s="15" t="s">
        <v>9</v>
      </c>
      <c r="D19" s="15" t="s">
        <v>10</v>
      </c>
      <c r="E19" s="15" t="s">
        <v>11</v>
      </c>
    </row>
    <row r="20" ht="24.75" customHeight="1">
      <c r="A20" s="16" t="s">
        <v>21</v>
      </c>
      <c r="B20" s="17">
        <v>4000.0</v>
      </c>
      <c r="C20" s="17">
        <v>4000.0</v>
      </c>
      <c r="D20" s="17">
        <f t="shared" ref="D20:D24" si="3">B20-C20</f>
        <v>0</v>
      </c>
      <c r="E20" s="18"/>
    </row>
    <row r="21" ht="24.75" customHeight="1">
      <c r="A21" s="16" t="s">
        <v>22</v>
      </c>
      <c r="B21" s="17">
        <v>3000.0</v>
      </c>
      <c r="C21" s="17">
        <v>3000.0</v>
      </c>
      <c r="D21" s="17">
        <f t="shared" si="3"/>
        <v>0</v>
      </c>
      <c r="E21" s="19" t="s">
        <v>15</v>
      </c>
    </row>
    <row r="22" ht="24.75" customHeight="1">
      <c r="A22" s="16" t="s">
        <v>23</v>
      </c>
      <c r="B22" s="17">
        <v>4000.0</v>
      </c>
      <c r="C22" s="17">
        <v>3950.0</v>
      </c>
      <c r="D22" s="17">
        <f t="shared" si="3"/>
        <v>50</v>
      </c>
      <c r="E22" s="18"/>
    </row>
    <row r="23" ht="24.75" customHeight="1">
      <c r="A23" s="16" t="s">
        <v>24</v>
      </c>
      <c r="B23" s="17">
        <v>4250.0</v>
      </c>
      <c r="C23" s="17">
        <v>4000.0</v>
      </c>
      <c r="D23" s="17">
        <f t="shared" si="3"/>
        <v>250</v>
      </c>
      <c r="E23" s="19" t="s">
        <v>15</v>
      </c>
    </row>
    <row r="24" ht="24.75" customHeight="1">
      <c r="A24" s="16" t="s">
        <v>18</v>
      </c>
      <c r="B24" s="17">
        <v>3500.0</v>
      </c>
      <c r="C24" s="17">
        <v>3250.0</v>
      </c>
      <c r="D24" s="17">
        <f t="shared" si="3"/>
        <v>250</v>
      </c>
      <c r="E24" s="18"/>
    </row>
    <row r="25" ht="30.0" customHeight="1">
      <c r="A25" s="20" t="s">
        <v>25</v>
      </c>
      <c r="B25" s="21">
        <f t="shared" ref="B25:D25" si="4">SUM(B20:B24)</f>
        <v>18750</v>
      </c>
      <c r="C25" s="21">
        <f t="shared" si="4"/>
        <v>18200</v>
      </c>
      <c r="D25" s="21">
        <f t="shared" si="4"/>
        <v>550</v>
      </c>
      <c r="E25" s="22"/>
    </row>
    <row r="26" ht="24.75" customHeight="1"/>
    <row r="27" ht="30.0" customHeight="1">
      <c r="A27" s="14" t="s">
        <v>26</v>
      </c>
      <c r="B27" s="15" t="s">
        <v>8</v>
      </c>
      <c r="C27" s="15" t="s">
        <v>9</v>
      </c>
      <c r="D27" s="15" t="s">
        <v>10</v>
      </c>
      <c r="E27" s="15" t="s">
        <v>11</v>
      </c>
    </row>
    <row r="28" ht="24.75" customHeight="1">
      <c r="A28" s="16" t="s">
        <v>27</v>
      </c>
      <c r="B28" s="17">
        <v>5000.0</v>
      </c>
      <c r="C28" s="17">
        <v>4500.0</v>
      </c>
      <c r="D28" s="17">
        <f t="shared" ref="D28:D33" si="5">B28-C28</f>
        <v>500</v>
      </c>
      <c r="E28" s="18"/>
    </row>
    <row r="29" ht="24.75" customHeight="1">
      <c r="A29" s="16" t="s">
        <v>28</v>
      </c>
      <c r="B29" s="17">
        <v>6000.0</v>
      </c>
      <c r="C29" s="17">
        <v>6000.0</v>
      </c>
      <c r="D29" s="17">
        <f t="shared" si="5"/>
        <v>0</v>
      </c>
      <c r="E29" s="19" t="s">
        <v>15</v>
      </c>
    </row>
    <row r="30" ht="24.75" customHeight="1">
      <c r="A30" s="16" t="s">
        <v>29</v>
      </c>
      <c r="B30" s="17">
        <v>5000.0</v>
      </c>
      <c r="C30" s="17">
        <v>3000.0</v>
      </c>
      <c r="D30" s="17">
        <f t="shared" si="5"/>
        <v>2000</v>
      </c>
      <c r="E30" s="18"/>
    </row>
    <row r="31" ht="24.75" customHeight="1">
      <c r="A31" s="16" t="s">
        <v>30</v>
      </c>
      <c r="B31" s="17">
        <v>3000.0</v>
      </c>
      <c r="C31" s="17">
        <v>1650.0</v>
      </c>
      <c r="D31" s="17">
        <f t="shared" si="5"/>
        <v>1350</v>
      </c>
      <c r="E31" s="18"/>
    </row>
    <row r="32" ht="24.75" customHeight="1">
      <c r="A32" s="16" t="s">
        <v>31</v>
      </c>
      <c r="B32" s="17">
        <v>2500.0</v>
      </c>
      <c r="C32" s="17">
        <v>1250.0</v>
      </c>
      <c r="D32" s="17">
        <f t="shared" si="5"/>
        <v>1250</v>
      </c>
      <c r="E32" s="18"/>
    </row>
    <row r="33" ht="24.75" customHeight="1">
      <c r="A33" s="16" t="s">
        <v>18</v>
      </c>
      <c r="B33" s="17">
        <v>1250.0</v>
      </c>
      <c r="C33" s="17">
        <v>1000.0</v>
      </c>
      <c r="D33" s="17">
        <f t="shared" si="5"/>
        <v>250</v>
      </c>
      <c r="E33" s="19" t="s">
        <v>15</v>
      </c>
    </row>
    <row r="34" ht="30.0" customHeight="1">
      <c r="A34" s="23" t="s">
        <v>19</v>
      </c>
      <c r="B34" s="24">
        <f t="shared" ref="B34:D34" si="6">SUM(B28:B33)</f>
        <v>22750</v>
      </c>
      <c r="C34" s="24">
        <f t="shared" si="6"/>
        <v>17400</v>
      </c>
      <c r="D34" s="24">
        <f t="shared" si="6"/>
        <v>5350</v>
      </c>
      <c r="E34" s="22"/>
    </row>
    <row r="35" ht="24.75" customHeight="1"/>
    <row r="36" ht="30.0" customHeight="1">
      <c r="A36" s="14" t="s">
        <v>32</v>
      </c>
      <c r="B36" s="15" t="s">
        <v>8</v>
      </c>
      <c r="C36" s="15" t="s">
        <v>9</v>
      </c>
      <c r="D36" s="15" t="s">
        <v>10</v>
      </c>
      <c r="E36" s="15" t="s">
        <v>11</v>
      </c>
    </row>
    <row r="37" ht="24.75" customHeight="1">
      <c r="A37" s="16" t="s">
        <v>33</v>
      </c>
      <c r="B37" s="17">
        <v>2500.0</v>
      </c>
      <c r="C37" s="17">
        <v>1200.0</v>
      </c>
      <c r="D37" s="17">
        <f t="shared" ref="D37:D42" si="7">B37-C37</f>
        <v>1300</v>
      </c>
      <c r="E37" s="18"/>
    </row>
    <row r="38" ht="24.75" customHeight="1">
      <c r="A38" s="16" t="s">
        <v>34</v>
      </c>
      <c r="B38" s="17">
        <v>3000.0</v>
      </c>
      <c r="C38" s="17">
        <v>3000.0</v>
      </c>
      <c r="D38" s="17">
        <f t="shared" si="7"/>
        <v>0</v>
      </c>
      <c r="E38" s="19" t="s">
        <v>15</v>
      </c>
    </row>
    <row r="39" ht="24.75" customHeight="1">
      <c r="A39" s="16" t="s">
        <v>35</v>
      </c>
      <c r="B39" s="17">
        <v>2500.0</v>
      </c>
      <c r="C39" s="17">
        <v>1000.0</v>
      </c>
      <c r="D39" s="17">
        <f t="shared" si="7"/>
        <v>1500</v>
      </c>
      <c r="E39" s="18"/>
    </row>
    <row r="40" ht="24.75" customHeight="1">
      <c r="A40" s="16" t="s">
        <v>36</v>
      </c>
      <c r="B40" s="17">
        <v>2000.0</v>
      </c>
      <c r="C40" s="17">
        <v>2000.0</v>
      </c>
      <c r="D40" s="17">
        <f t="shared" si="7"/>
        <v>0</v>
      </c>
      <c r="E40" s="18"/>
    </row>
    <row r="41" ht="24.75" customHeight="1">
      <c r="A41" s="16" t="s">
        <v>37</v>
      </c>
      <c r="B41" s="17">
        <v>2500.0</v>
      </c>
      <c r="C41" s="17">
        <v>1500.0</v>
      </c>
      <c r="D41" s="17">
        <f t="shared" si="7"/>
        <v>1000</v>
      </c>
      <c r="E41" s="19" t="s">
        <v>15</v>
      </c>
    </row>
    <row r="42" ht="24.75" customHeight="1">
      <c r="A42" s="16" t="s">
        <v>38</v>
      </c>
      <c r="B42" s="17">
        <v>2000.0</v>
      </c>
      <c r="C42" s="17">
        <v>900.0</v>
      </c>
      <c r="D42" s="17">
        <f t="shared" si="7"/>
        <v>1100</v>
      </c>
      <c r="E42" s="18"/>
    </row>
    <row r="43" ht="30.0" customHeight="1">
      <c r="A43" s="20" t="s">
        <v>25</v>
      </c>
      <c r="B43" s="21">
        <f t="shared" ref="B43:D43" si="8">SUM(B37:B42)</f>
        <v>14500</v>
      </c>
      <c r="C43" s="21">
        <f t="shared" si="8"/>
        <v>9600</v>
      </c>
      <c r="D43" s="21">
        <f t="shared" si="8"/>
        <v>4900</v>
      </c>
      <c r="E43" s="25"/>
    </row>
    <row r="44" ht="24.75" customHeight="1"/>
    <row r="45" ht="30.0" customHeight="1">
      <c r="A45" s="14" t="s">
        <v>39</v>
      </c>
      <c r="B45" s="15" t="s">
        <v>8</v>
      </c>
      <c r="C45" s="15" t="s">
        <v>9</v>
      </c>
      <c r="D45" s="15" t="s">
        <v>10</v>
      </c>
      <c r="E45" s="15" t="s">
        <v>11</v>
      </c>
    </row>
    <row r="46" ht="24.75" customHeight="1">
      <c r="A46" s="16" t="s">
        <v>40</v>
      </c>
      <c r="B46" s="17">
        <v>2000.0</v>
      </c>
      <c r="C46" s="17">
        <v>1600.0</v>
      </c>
      <c r="D46" s="17">
        <f t="shared" ref="D46:D51" si="9">B46-C46</f>
        <v>400</v>
      </c>
      <c r="E46" s="26"/>
    </row>
    <row r="47" ht="24.75" customHeight="1">
      <c r="A47" s="16" t="s">
        <v>41</v>
      </c>
      <c r="B47" s="17">
        <v>2000.0</v>
      </c>
      <c r="C47" s="17">
        <v>2000.0</v>
      </c>
      <c r="D47" s="17">
        <f t="shared" si="9"/>
        <v>0</v>
      </c>
      <c r="E47" s="19" t="s">
        <v>15</v>
      </c>
    </row>
    <row r="48" ht="24.75" customHeight="1">
      <c r="A48" s="16" t="s">
        <v>42</v>
      </c>
      <c r="B48" s="17">
        <v>1500.0</v>
      </c>
      <c r="C48" s="17">
        <v>1500.0</v>
      </c>
      <c r="D48" s="17">
        <f t="shared" si="9"/>
        <v>0</v>
      </c>
      <c r="E48" s="26"/>
    </row>
    <row r="49" ht="24.75" customHeight="1">
      <c r="A49" s="16" t="s">
        <v>43</v>
      </c>
      <c r="B49" s="17">
        <v>1900.0</v>
      </c>
      <c r="C49" s="17">
        <v>1000.0</v>
      </c>
      <c r="D49" s="17">
        <f t="shared" si="9"/>
        <v>900</v>
      </c>
      <c r="E49" s="26"/>
    </row>
    <row r="50" ht="24.75" customHeight="1">
      <c r="A50" s="16" t="s">
        <v>44</v>
      </c>
      <c r="B50" s="17">
        <v>1250.0</v>
      </c>
      <c r="C50" s="17">
        <v>1250.0</v>
      </c>
      <c r="D50" s="17">
        <f t="shared" si="9"/>
        <v>0</v>
      </c>
      <c r="E50" s="19" t="s">
        <v>15</v>
      </c>
    </row>
    <row r="51" ht="24.75" customHeight="1">
      <c r="A51" s="16" t="s">
        <v>18</v>
      </c>
      <c r="B51" s="17">
        <v>1000.0</v>
      </c>
      <c r="C51" s="17">
        <v>1000.0</v>
      </c>
      <c r="D51" s="17">
        <f t="shared" si="9"/>
        <v>0</v>
      </c>
      <c r="E51" s="26"/>
    </row>
    <row r="52" ht="30.0" customHeight="1">
      <c r="A52" s="20" t="s">
        <v>19</v>
      </c>
      <c r="B52" s="21">
        <f t="shared" ref="B52:D52" si="10">SUM(B46:B51)</f>
        <v>9650</v>
      </c>
      <c r="C52" s="21">
        <f t="shared" si="10"/>
        <v>8350</v>
      </c>
      <c r="D52" s="21">
        <f t="shared" si="10"/>
        <v>1300</v>
      </c>
      <c r="E52" s="27"/>
    </row>
    <row r="53" ht="24.75" customHeight="1"/>
    <row r="54" ht="24.75" customHeight="1">
      <c r="A54" s="28" t="s">
        <v>45</v>
      </c>
      <c r="B54" s="29"/>
      <c r="C54" s="29"/>
    </row>
    <row r="55" ht="24.75" customHeight="1">
      <c r="A55" s="30" t="s">
        <v>46</v>
      </c>
      <c r="B55" s="31">
        <f>B6</f>
        <v>100000</v>
      </c>
      <c r="C55" s="32"/>
    </row>
    <row r="56" ht="24.75" customHeight="1">
      <c r="A56" s="30" t="s">
        <v>47</v>
      </c>
      <c r="B56" s="31">
        <f>SUM(C17,C25,C34,C43,C52)</f>
        <v>89700</v>
      </c>
      <c r="C56" s="11"/>
    </row>
    <row r="57" ht="24.75" customHeight="1">
      <c r="A57" s="30" t="s">
        <v>48</v>
      </c>
      <c r="B57" s="31">
        <f>B55-B56</f>
        <v>10300</v>
      </c>
      <c r="C57" s="11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6:C6"/>
    <mergeCell ref="B7:C7"/>
    <mergeCell ref="A1:E1"/>
    <mergeCell ref="D3:E3"/>
    <mergeCell ref="B3:C3"/>
    <mergeCell ref="B4:C4"/>
    <mergeCell ref="B5:C5"/>
  </mergeCells>
  <printOptions/>
  <pageMargins bottom="0.75" footer="0.0" header="0.0" left="0.65" right="0.6041666666666666" top="0.75"/>
  <pageSetup orientation="portrait"/>
  <drawing r:id="rId1"/>
</worksheet>
</file>